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720"/>
  </bookViews>
  <sheets>
    <sheet name="Pakiet 1." sheetId="7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7"/>
  <c r="I23" s="1"/>
  <c r="G22"/>
  <c r="I22" s="1"/>
  <c r="G21"/>
  <c r="I21" s="1"/>
  <c r="G20"/>
  <c r="I20" s="1"/>
  <c r="G8"/>
  <c r="I8" s="1"/>
  <c r="G9"/>
  <c r="I9" s="1"/>
  <c r="G10"/>
  <c r="I10" s="1"/>
  <c r="G7"/>
  <c r="I7" s="1"/>
  <c r="G6"/>
  <c r="I6" s="1"/>
  <c r="G1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 l="1"/>
  <c r="I11"/>
  <c r="I36" s="1"/>
</calcChain>
</file>

<file path=xl/sharedStrings.xml><?xml version="1.0" encoding="utf-8"?>
<sst xmlns="http://schemas.openxmlformats.org/spreadsheetml/2006/main" count="76" uniqueCount="76">
  <si>
    <t>Lp.</t>
  </si>
  <si>
    <t>Ilość/szt.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</si>
  <si>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</si>
  <si>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</si>
  <si>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</si>
  <si>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</si>
  <si>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</si>
  <si>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</si>
  <si>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</si>
  <si>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</si>
  <si>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</si>
  <si>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</si>
  <si>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</si>
  <si>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</si>
  <si>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</si>
  <si>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</si>
  <si>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</si>
  <si>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</si>
  <si>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</si>
  <si>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</si>
  <si>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</si>
  <si>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</si>
  <si>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</si>
  <si>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</si>
  <si>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</si>
  <si>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</si>
  <si>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</si>
  <si>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</si>
  <si>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</si>
  <si>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</si>
  <si>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</si>
  <si>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</si>
  <si>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RAZEM</t>
  </si>
  <si>
    <t>Cena netto (w zł/jedn.)</t>
  </si>
  <si>
    <t>VAT (w %)</t>
  </si>
  <si>
    <t>Załącznik nr 1a</t>
  </si>
  <si>
    <t xml:space="preserve">/Nazwa i adres Wykonawcy/                                          </t>
  </si>
  <si>
    <t>...............................................................</t>
  </si>
  <si>
    <t>/ miejscowość i data/</t>
  </si>
  <si>
    <t>Pakiet 1.</t>
  </si>
  <si>
    <t xml:space="preserve">Nazwa asortymentu </t>
  </si>
  <si>
    <t>Wartość netto          (w zł)</t>
  </si>
  <si>
    <t>Wartość brutto          (w zł)</t>
  </si>
  <si>
    <t>Kyocera ECOSYS M2030dn</t>
  </si>
  <si>
    <t>Kyocera ECOSYS M2040dn</t>
  </si>
  <si>
    <t>Kyocera Ecosys M2535dn</t>
  </si>
  <si>
    <t>Kyocera FS-1028MFP / Kyocera FS-1128MFP (TK-130)</t>
  </si>
  <si>
    <t>Kyocera FS-1370DN / Kyocera ECOSYS P2135dn (TK-170)</t>
  </si>
  <si>
    <t>Kyocera FS-3900DN</t>
  </si>
  <si>
    <t>Kyocera KM-5050</t>
  </si>
  <si>
    <t>Kyocera Taskalfa 180</t>
  </si>
  <si>
    <t>Triumph Adler P-3521 MFP</t>
  </si>
  <si>
    <t>Utax 1128 (CD 1128 DC 2128)</t>
  </si>
  <si>
    <t>UTAX LP3235 LP4235</t>
  </si>
  <si>
    <t>Bęben do drukarki Kyocera ECOSYS M2030dn</t>
  </si>
  <si>
    <t>Bęben do drukarki Kyocera ECOSYS M2040dn</t>
  </si>
  <si>
    <t>Bęben do drukarki Kyocera Ecosys M2535dn</t>
  </si>
  <si>
    <t xml:space="preserve">Bęben do drukarki Kyocera FS-1028MFP / Kyocera FS-1128MFP </t>
  </si>
  <si>
    <t>Bęben do drukarki Kyocera FS-1370DN / Kyocera ECOSYS P2135dn</t>
  </si>
  <si>
    <t>Bęben do drukarki Kyocera FS-3900DN</t>
  </si>
  <si>
    <t>Bęben do drukarki Triumph Adler P-3521 MFP</t>
  </si>
  <si>
    <t>Bęben do drukarki Utax 1128 (CD 1128 DC 2128)</t>
  </si>
  <si>
    <t>Kyocera FS-3920DN</t>
  </si>
  <si>
    <t>Bęben do drukarki Kyocera FS-3920DN</t>
  </si>
  <si>
    <t>Minimalna liczba stron/ wydajność tonera, bębna</t>
  </si>
  <si>
    <t>Oferowana liczba stron/ wydajność tonera, bębna</t>
  </si>
  <si>
    <t>UWAGI: Używany proszek do regeneracji jest oryginalny i zgodny z producentem drukarki</t>
  </si>
  <si>
    <t>HP LaserJet 1320</t>
  </si>
  <si>
    <t>HP LaserJet 1020</t>
  </si>
  <si>
    <t>HP LaserJet P1606DN / HP Laserjet P1566</t>
  </si>
  <si>
    <t>Samsung ML-3710ND</t>
  </si>
  <si>
    <t>Samsung ML-1640</t>
  </si>
  <si>
    <t>Ricoh MP 2014AD</t>
  </si>
  <si>
    <t>HP LaserJet P2055x</t>
  </si>
  <si>
    <t>Ricoh MP2000</t>
  </si>
  <si>
    <t>HP LaserJet P1102</t>
  </si>
</sst>
</file>

<file path=xl/styles.xml><?xml version="1.0" encoding="utf-8"?>
<styleSheet xmlns="http://schemas.openxmlformats.org/spreadsheetml/2006/main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8" fontId="0" fillId="0" borderId="0" xfId="0" applyNumberFormat="1"/>
    <xf numFmtId="0" fontId="2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indent="15"/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topLeftCell="A19" zoomScaleNormal="100" workbookViewId="0">
      <selection activeCell="P8" sqref="P8"/>
    </sheetView>
  </sheetViews>
  <sheetFormatPr defaultRowHeight="15"/>
  <cols>
    <col min="1" max="1" width="5.28515625" customWidth="1"/>
    <col min="2" max="2" width="51.85546875" customWidth="1"/>
    <col min="3" max="3" width="14" customWidth="1"/>
    <col min="4" max="4" width="15.28515625" customWidth="1"/>
    <col min="5" max="5" width="11" customWidth="1"/>
    <col min="7" max="7" width="15.7109375" customWidth="1"/>
    <col min="8" max="8" width="6.5703125" customWidth="1"/>
    <col min="9" max="9" width="14.85546875" customWidth="1"/>
    <col min="16" max="16" width="12.7109375" customWidth="1"/>
  </cols>
  <sheetData>
    <row r="1" spans="1:10">
      <c r="A1" s="7"/>
      <c r="B1" s="7"/>
      <c r="C1" s="7"/>
      <c r="D1" s="7"/>
      <c r="E1" s="7"/>
      <c r="F1" s="7"/>
      <c r="G1" s="7"/>
      <c r="H1" s="4" t="s">
        <v>35</v>
      </c>
      <c r="I1" s="7"/>
    </row>
    <row r="2" spans="1:10">
      <c r="A2" s="5" t="s">
        <v>36</v>
      </c>
      <c r="B2" s="7"/>
      <c r="C2" s="7"/>
      <c r="D2" s="7"/>
      <c r="E2" s="7"/>
      <c r="F2" s="7"/>
      <c r="G2" s="5" t="s">
        <v>37</v>
      </c>
      <c r="H2" s="7"/>
      <c r="I2" s="7"/>
    </row>
    <row r="3" spans="1:10">
      <c r="A3" s="6"/>
      <c r="B3" s="7"/>
      <c r="C3" s="7"/>
      <c r="D3" s="25"/>
      <c r="E3" s="7"/>
      <c r="F3" s="7"/>
      <c r="G3" s="7" t="s">
        <v>38</v>
      </c>
      <c r="H3" s="7"/>
      <c r="I3" s="7"/>
    </row>
    <row r="4" spans="1:10">
      <c r="A4" s="1" t="s">
        <v>39</v>
      </c>
      <c r="B4" s="8"/>
      <c r="C4" s="8"/>
      <c r="D4" s="8"/>
      <c r="E4" s="8"/>
      <c r="F4" s="8"/>
      <c r="G4" s="8"/>
      <c r="H4" s="8"/>
      <c r="I4" s="8"/>
    </row>
    <row r="5" spans="1:10" ht="57">
      <c r="A5" s="9" t="s">
        <v>0</v>
      </c>
      <c r="B5" s="9" t="s">
        <v>40</v>
      </c>
      <c r="C5" s="9" t="s">
        <v>64</v>
      </c>
      <c r="D5" s="9" t="s">
        <v>65</v>
      </c>
      <c r="E5" s="9" t="s">
        <v>33</v>
      </c>
      <c r="F5" s="9" t="s">
        <v>1</v>
      </c>
      <c r="G5" s="9" t="s">
        <v>41</v>
      </c>
      <c r="H5" s="9" t="s">
        <v>34</v>
      </c>
      <c r="I5" s="9" t="s">
        <v>42</v>
      </c>
      <c r="J5" s="2"/>
    </row>
    <row r="6" spans="1:10">
      <c r="A6" s="10" t="s">
        <v>2</v>
      </c>
      <c r="B6" s="16" t="s">
        <v>68</v>
      </c>
      <c r="C6" s="17">
        <v>2500</v>
      </c>
      <c r="D6" s="18"/>
      <c r="E6" s="19"/>
      <c r="F6" s="17">
        <v>17</v>
      </c>
      <c r="G6" s="20">
        <f t="shared" ref="G6:G26" si="0">E6*F6</f>
        <v>0</v>
      </c>
      <c r="H6" s="15"/>
      <c r="I6" s="20">
        <f>G6+(G6*H6)</f>
        <v>0</v>
      </c>
    </row>
    <row r="7" spans="1:10">
      <c r="A7" s="10" t="s">
        <v>3</v>
      </c>
      <c r="B7" s="16" t="s">
        <v>67</v>
      </c>
      <c r="C7" s="17">
        <v>6000</v>
      </c>
      <c r="D7" s="18"/>
      <c r="E7" s="19"/>
      <c r="F7" s="17">
        <v>2</v>
      </c>
      <c r="G7" s="20">
        <f t="shared" si="0"/>
        <v>0</v>
      </c>
      <c r="H7" s="15"/>
      <c r="I7" s="20">
        <f>G7+(G7*H7)</f>
        <v>0</v>
      </c>
    </row>
    <row r="8" spans="1:10">
      <c r="A8" s="10" t="s">
        <v>4</v>
      </c>
      <c r="B8" s="16" t="s">
        <v>75</v>
      </c>
      <c r="C8" s="17">
        <v>2500</v>
      </c>
      <c r="D8" s="18"/>
      <c r="E8" s="19"/>
      <c r="F8" s="17">
        <v>10</v>
      </c>
      <c r="G8" s="20">
        <f t="shared" si="0"/>
        <v>0</v>
      </c>
      <c r="H8" s="15"/>
      <c r="I8" s="20">
        <f>G8+(G8*H8)</f>
        <v>0</v>
      </c>
    </row>
    <row r="9" spans="1:10">
      <c r="A9" s="10" t="s">
        <v>5</v>
      </c>
      <c r="B9" s="16" t="s">
        <v>69</v>
      </c>
      <c r="C9" s="17">
        <v>2000</v>
      </c>
      <c r="D9" s="18"/>
      <c r="E9" s="19"/>
      <c r="F9" s="17">
        <v>14</v>
      </c>
      <c r="G9" s="20">
        <f t="shared" si="0"/>
        <v>0</v>
      </c>
      <c r="H9" s="15"/>
      <c r="I9" s="20">
        <f>G9+(G9*H9)</f>
        <v>0</v>
      </c>
    </row>
    <row r="10" spans="1:10">
      <c r="A10" s="10" t="s">
        <v>6</v>
      </c>
      <c r="B10" s="16" t="s">
        <v>73</v>
      </c>
      <c r="C10" s="17">
        <v>6500</v>
      </c>
      <c r="D10" s="18"/>
      <c r="E10" s="19"/>
      <c r="F10" s="17">
        <v>7</v>
      </c>
      <c r="G10" s="20">
        <f t="shared" si="0"/>
        <v>0</v>
      </c>
      <c r="H10" s="15"/>
      <c r="I10" s="20">
        <f>G10+(G10*H10)</f>
        <v>0</v>
      </c>
    </row>
    <row r="11" spans="1:10">
      <c r="A11" s="10" t="s">
        <v>7</v>
      </c>
      <c r="B11" s="11" t="s">
        <v>43</v>
      </c>
      <c r="C11" s="10">
        <v>3000</v>
      </c>
      <c r="D11" s="12"/>
      <c r="E11" s="13"/>
      <c r="F11" s="10">
        <v>7</v>
      </c>
      <c r="G11" s="14">
        <f t="shared" si="0"/>
        <v>0</v>
      </c>
      <c r="H11" s="15"/>
      <c r="I11" s="14">
        <f t="shared" ref="I11:I19" si="1">(G11*H11)+G11</f>
        <v>0</v>
      </c>
    </row>
    <row r="12" spans="1:10">
      <c r="A12" s="10" t="s">
        <v>8</v>
      </c>
      <c r="B12" s="11" t="s">
        <v>44</v>
      </c>
      <c r="C12" s="10">
        <v>7200</v>
      </c>
      <c r="D12" s="12"/>
      <c r="E12" s="13"/>
      <c r="F12" s="10">
        <v>5</v>
      </c>
      <c r="G12" s="14">
        <f t="shared" si="0"/>
        <v>0</v>
      </c>
      <c r="H12" s="15"/>
      <c r="I12" s="14">
        <f t="shared" si="1"/>
        <v>0</v>
      </c>
    </row>
    <row r="13" spans="1:10">
      <c r="A13" s="10" t="s">
        <v>9</v>
      </c>
      <c r="B13" s="11" t="s">
        <v>45</v>
      </c>
      <c r="C13" s="10">
        <v>7200</v>
      </c>
      <c r="D13" s="12"/>
      <c r="E13" s="13"/>
      <c r="F13" s="10">
        <v>2</v>
      </c>
      <c r="G13" s="14">
        <f t="shared" si="0"/>
        <v>0</v>
      </c>
      <c r="H13" s="15"/>
      <c r="I13" s="14">
        <f t="shared" si="1"/>
        <v>0</v>
      </c>
    </row>
    <row r="14" spans="1:10">
      <c r="A14" s="10" t="s">
        <v>10</v>
      </c>
      <c r="B14" s="11" t="s">
        <v>46</v>
      </c>
      <c r="C14" s="10">
        <v>7200</v>
      </c>
      <c r="D14" s="12"/>
      <c r="E14" s="13"/>
      <c r="F14" s="10">
        <v>9</v>
      </c>
      <c r="G14" s="14">
        <f t="shared" si="0"/>
        <v>0</v>
      </c>
      <c r="H14" s="15"/>
      <c r="I14" s="14">
        <f t="shared" si="1"/>
        <v>0</v>
      </c>
    </row>
    <row r="15" spans="1:10" ht="30">
      <c r="A15" s="10" t="s">
        <v>11</v>
      </c>
      <c r="B15" s="11" t="s">
        <v>47</v>
      </c>
      <c r="C15" s="10">
        <v>7200</v>
      </c>
      <c r="D15" s="12"/>
      <c r="E15" s="13"/>
      <c r="F15" s="10">
        <v>15</v>
      </c>
      <c r="G15" s="14">
        <f t="shared" si="0"/>
        <v>0</v>
      </c>
      <c r="H15" s="15"/>
      <c r="I15" s="14">
        <f t="shared" si="1"/>
        <v>0</v>
      </c>
    </row>
    <row r="16" spans="1:10">
      <c r="A16" s="10" t="s">
        <v>12</v>
      </c>
      <c r="B16" s="11" t="s">
        <v>48</v>
      </c>
      <c r="C16" s="10">
        <v>15000</v>
      </c>
      <c r="D16" s="12"/>
      <c r="E16" s="13"/>
      <c r="F16" s="10">
        <v>4</v>
      </c>
      <c r="G16" s="14">
        <f t="shared" si="0"/>
        <v>0</v>
      </c>
      <c r="H16" s="15"/>
      <c r="I16" s="14">
        <f t="shared" si="1"/>
        <v>0</v>
      </c>
    </row>
    <row r="17" spans="1:16">
      <c r="A17" s="10" t="s">
        <v>13</v>
      </c>
      <c r="B17" s="11" t="s">
        <v>62</v>
      </c>
      <c r="C17" s="10">
        <v>15000</v>
      </c>
      <c r="D17" s="12"/>
      <c r="E17" s="13"/>
      <c r="F17" s="10">
        <v>8</v>
      </c>
      <c r="G17" s="14">
        <f t="shared" si="0"/>
        <v>0</v>
      </c>
      <c r="H17" s="15"/>
      <c r="I17" s="14">
        <f t="shared" si="1"/>
        <v>0</v>
      </c>
    </row>
    <row r="18" spans="1:16">
      <c r="A18" s="10" t="s">
        <v>14</v>
      </c>
      <c r="B18" s="11" t="s">
        <v>49</v>
      </c>
      <c r="C18" s="10">
        <v>34000</v>
      </c>
      <c r="D18" s="12"/>
      <c r="E18" s="13"/>
      <c r="F18" s="10">
        <v>2</v>
      </c>
      <c r="G18" s="14">
        <f t="shared" si="0"/>
        <v>0</v>
      </c>
      <c r="H18" s="15"/>
      <c r="I18" s="14">
        <f t="shared" si="1"/>
        <v>0</v>
      </c>
    </row>
    <row r="19" spans="1:16">
      <c r="A19" s="10" t="s">
        <v>15</v>
      </c>
      <c r="B19" s="11" t="s">
        <v>50</v>
      </c>
      <c r="C19" s="10">
        <v>15000</v>
      </c>
      <c r="D19" s="12"/>
      <c r="E19" s="13"/>
      <c r="F19" s="10">
        <v>2</v>
      </c>
      <c r="G19" s="14">
        <f t="shared" si="0"/>
        <v>0</v>
      </c>
      <c r="H19" s="15"/>
      <c r="I19" s="14">
        <f t="shared" si="1"/>
        <v>0</v>
      </c>
    </row>
    <row r="20" spans="1:16">
      <c r="A20" s="10" t="s">
        <v>16</v>
      </c>
      <c r="B20" s="16" t="s">
        <v>72</v>
      </c>
      <c r="C20" s="17">
        <v>12000</v>
      </c>
      <c r="D20" s="18"/>
      <c r="E20" s="19"/>
      <c r="F20" s="17">
        <v>1</v>
      </c>
      <c r="G20" s="20">
        <f t="shared" si="0"/>
        <v>0</v>
      </c>
      <c r="H20" s="15"/>
      <c r="I20" s="20">
        <f>G20+(G20*H20)</f>
        <v>0</v>
      </c>
    </row>
    <row r="21" spans="1:16">
      <c r="A21" s="10" t="s">
        <v>17</v>
      </c>
      <c r="B21" s="16" t="s">
        <v>74</v>
      </c>
      <c r="C21" s="17">
        <v>9000</v>
      </c>
      <c r="D21" s="18"/>
      <c r="E21" s="19"/>
      <c r="F21" s="21">
        <v>1</v>
      </c>
      <c r="G21" s="20">
        <f t="shared" si="0"/>
        <v>0</v>
      </c>
      <c r="H21" s="15"/>
      <c r="I21" s="20">
        <f>G21+(G21*H21)</f>
        <v>0</v>
      </c>
      <c r="P21" s="3"/>
    </row>
    <row r="22" spans="1:16">
      <c r="A22" s="10" t="s">
        <v>18</v>
      </c>
      <c r="B22" s="11" t="s">
        <v>71</v>
      </c>
      <c r="C22" s="17">
        <v>1500</v>
      </c>
      <c r="D22" s="18"/>
      <c r="E22" s="19"/>
      <c r="F22" s="21">
        <v>2</v>
      </c>
      <c r="G22" s="20">
        <f t="shared" si="0"/>
        <v>0</v>
      </c>
      <c r="H22" s="15"/>
      <c r="I22" s="20">
        <f>G22+(G22*H22)</f>
        <v>0</v>
      </c>
      <c r="P22" s="3"/>
    </row>
    <row r="23" spans="1:16">
      <c r="A23" s="10" t="s">
        <v>19</v>
      </c>
      <c r="B23" s="11" t="s">
        <v>70</v>
      </c>
      <c r="C23" s="17">
        <v>5000</v>
      </c>
      <c r="D23" s="18"/>
      <c r="E23" s="19"/>
      <c r="F23" s="21">
        <v>15</v>
      </c>
      <c r="G23" s="20">
        <f t="shared" si="0"/>
        <v>0</v>
      </c>
      <c r="H23" s="15"/>
      <c r="I23" s="20">
        <f>G23+(G23*H23)</f>
        <v>0</v>
      </c>
      <c r="P23" s="3"/>
    </row>
    <row r="24" spans="1:16">
      <c r="A24" s="10" t="s">
        <v>20</v>
      </c>
      <c r="B24" s="11" t="s">
        <v>51</v>
      </c>
      <c r="C24" s="10">
        <v>3000</v>
      </c>
      <c r="D24" s="12"/>
      <c r="E24" s="13"/>
      <c r="F24" s="10">
        <v>4</v>
      </c>
      <c r="G24" s="14">
        <f t="shared" si="0"/>
        <v>0</v>
      </c>
      <c r="H24" s="15"/>
      <c r="I24" s="14">
        <f>(G24*H24)+G24</f>
        <v>0</v>
      </c>
    </row>
    <row r="25" spans="1:16">
      <c r="A25" s="10" t="s">
        <v>21</v>
      </c>
      <c r="B25" s="11" t="s">
        <v>52</v>
      </c>
      <c r="C25" s="10">
        <v>7200</v>
      </c>
      <c r="D25" s="12"/>
      <c r="E25" s="13"/>
      <c r="F25" s="10">
        <v>4</v>
      </c>
      <c r="G25" s="14">
        <f t="shared" si="0"/>
        <v>0</v>
      </c>
      <c r="H25" s="15"/>
      <c r="I25" s="14">
        <f>(G25*H25)+G25</f>
        <v>0</v>
      </c>
    </row>
    <row r="26" spans="1:16">
      <c r="A26" s="10" t="s">
        <v>22</v>
      </c>
      <c r="B26" s="11" t="s">
        <v>53</v>
      </c>
      <c r="C26" s="10">
        <v>12000</v>
      </c>
      <c r="D26" s="12"/>
      <c r="E26" s="13"/>
      <c r="F26" s="10">
        <v>2</v>
      </c>
      <c r="G26" s="14">
        <f t="shared" si="0"/>
        <v>0</v>
      </c>
      <c r="H26" s="15"/>
      <c r="I26" s="14">
        <f>(G26*H26)+G26</f>
        <v>0</v>
      </c>
    </row>
    <row r="27" spans="1:16">
      <c r="A27" s="10" t="s">
        <v>23</v>
      </c>
      <c r="B27" s="11" t="s">
        <v>54</v>
      </c>
      <c r="C27" s="10">
        <v>100000</v>
      </c>
      <c r="D27" s="12"/>
      <c r="E27" s="13"/>
      <c r="F27" s="10">
        <v>3</v>
      </c>
      <c r="G27" s="14">
        <f t="shared" ref="G27:G35" si="2">E27*F27</f>
        <v>0</v>
      </c>
      <c r="H27" s="15"/>
      <c r="I27" s="14">
        <f t="shared" ref="I27:I35" si="3">(G27*H27)+G27</f>
        <v>0</v>
      </c>
    </row>
    <row r="28" spans="1:16">
      <c r="A28" s="10" t="s">
        <v>24</v>
      </c>
      <c r="B28" s="11" t="s">
        <v>55</v>
      </c>
      <c r="C28" s="10">
        <v>100000</v>
      </c>
      <c r="D28" s="12"/>
      <c r="E28" s="13"/>
      <c r="F28" s="10">
        <v>2</v>
      </c>
      <c r="G28" s="14">
        <f t="shared" si="2"/>
        <v>0</v>
      </c>
      <c r="H28" s="15"/>
      <c r="I28" s="14">
        <f t="shared" si="3"/>
        <v>0</v>
      </c>
    </row>
    <row r="29" spans="1:16">
      <c r="A29" s="10" t="s">
        <v>25</v>
      </c>
      <c r="B29" s="11" t="s">
        <v>56</v>
      </c>
      <c r="C29" s="10">
        <v>100000</v>
      </c>
      <c r="D29" s="12"/>
      <c r="E29" s="13"/>
      <c r="F29" s="10">
        <v>1</v>
      </c>
      <c r="G29" s="14">
        <f t="shared" si="2"/>
        <v>0</v>
      </c>
      <c r="H29" s="15"/>
      <c r="I29" s="14">
        <f t="shared" si="3"/>
        <v>0</v>
      </c>
    </row>
    <row r="30" spans="1:16" ht="30">
      <c r="A30" s="10" t="s">
        <v>26</v>
      </c>
      <c r="B30" s="11" t="s">
        <v>57</v>
      </c>
      <c r="C30" s="10">
        <v>100000</v>
      </c>
      <c r="D30" s="12"/>
      <c r="E30" s="13"/>
      <c r="F30" s="10">
        <v>5</v>
      </c>
      <c r="G30" s="14">
        <f t="shared" si="2"/>
        <v>0</v>
      </c>
      <c r="H30" s="15"/>
      <c r="I30" s="14">
        <f t="shared" si="3"/>
        <v>0</v>
      </c>
    </row>
    <row r="31" spans="1:16" ht="30">
      <c r="A31" s="10" t="s">
        <v>27</v>
      </c>
      <c r="B31" s="11" t="s">
        <v>58</v>
      </c>
      <c r="C31" s="10">
        <v>100000</v>
      </c>
      <c r="D31" s="12"/>
      <c r="E31" s="13"/>
      <c r="F31" s="10">
        <v>7</v>
      </c>
      <c r="G31" s="14">
        <f t="shared" si="2"/>
        <v>0</v>
      </c>
      <c r="H31" s="15"/>
      <c r="I31" s="14">
        <f t="shared" si="3"/>
        <v>0</v>
      </c>
    </row>
    <row r="32" spans="1:16">
      <c r="A32" s="10" t="s">
        <v>28</v>
      </c>
      <c r="B32" s="11" t="s">
        <v>59</v>
      </c>
      <c r="C32" s="10">
        <v>300000</v>
      </c>
      <c r="D32" s="12"/>
      <c r="E32" s="13"/>
      <c r="F32" s="10">
        <v>1</v>
      </c>
      <c r="G32" s="14">
        <f t="shared" si="2"/>
        <v>0</v>
      </c>
      <c r="H32" s="15"/>
      <c r="I32" s="14">
        <f t="shared" si="3"/>
        <v>0</v>
      </c>
    </row>
    <row r="33" spans="1:9">
      <c r="A33" s="10" t="s">
        <v>29</v>
      </c>
      <c r="B33" s="11" t="s">
        <v>63</v>
      </c>
      <c r="C33" s="10">
        <v>300000</v>
      </c>
      <c r="D33" s="12"/>
      <c r="E33" s="13"/>
      <c r="F33" s="10">
        <v>4</v>
      </c>
      <c r="G33" s="14">
        <f t="shared" si="2"/>
        <v>0</v>
      </c>
      <c r="H33" s="15"/>
      <c r="I33" s="14">
        <f t="shared" si="3"/>
        <v>0</v>
      </c>
    </row>
    <row r="34" spans="1:9">
      <c r="A34" s="10" t="s">
        <v>30</v>
      </c>
      <c r="B34" s="11" t="s">
        <v>60</v>
      </c>
      <c r="C34" s="10">
        <v>100000</v>
      </c>
      <c r="D34" s="12"/>
      <c r="E34" s="13"/>
      <c r="F34" s="10">
        <v>2</v>
      </c>
      <c r="G34" s="14">
        <f t="shared" si="2"/>
        <v>0</v>
      </c>
      <c r="H34" s="15"/>
      <c r="I34" s="14">
        <f t="shared" si="3"/>
        <v>0</v>
      </c>
    </row>
    <row r="35" spans="1:9">
      <c r="A35" s="10" t="s">
        <v>31</v>
      </c>
      <c r="B35" s="11" t="s">
        <v>61</v>
      </c>
      <c r="C35" s="10">
        <v>100000</v>
      </c>
      <c r="D35" s="12"/>
      <c r="E35" s="13"/>
      <c r="F35" s="10">
        <v>1</v>
      </c>
      <c r="G35" s="14">
        <f t="shared" si="2"/>
        <v>0</v>
      </c>
      <c r="H35" s="15"/>
      <c r="I35" s="14">
        <f t="shared" si="3"/>
        <v>0</v>
      </c>
    </row>
    <row r="36" spans="1:9">
      <c r="A36" s="26" t="s">
        <v>32</v>
      </c>
      <c r="B36" s="27"/>
      <c r="C36" s="27"/>
      <c r="D36" s="27"/>
      <c r="E36" s="27"/>
      <c r="F36" s="28"/>
      <c r="G36" s="22">
        <f>SUM(G6:G35)</f>
        <v>0</v>
      </c>
      <c r="H36" s="23"/>
      <c r="I36" s="22">
        <f>SUM(I6:I35)</f>
        <v>0</v>
      </c>
    </row>
    <row r="38" spans="1:9">
      <c r="B38" s="24" t="s">
        <v>66</v>
      </c>
    </row>
  </sheetData>
  <sheetProtection algorithmName="SHA-512" hashValue="kiwQndgIc+clqeAY8TkGjx/LEONt/Ih3Z0Ju0oXErAbwlWY4FQJXanX6oyntxVWdDd4t6j2M1g3U1RTEpDbv7Q==" saltValue="9nq+VVczyHg+7zJhpc2JhA==" spinCount="100000" sheet="1" objects="1" scenarios="1"/>
  <sortState ref="B6:I26">
    <sortCondition ref="B6:B26"/>
  </sortState>
  <mergeCells count="1">
    <mergeCell ref="A36:F36"/>
  </mergeCells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kbackiel</cp:lastModifiedBy>
  <cp:lastPrinted>2025-02-19T07:44:19Z</cp:lastPrinted>
  <dcterms:created xsi:type="dcterms:W3CDTF">2025-01-24T11:47:58Z</dcterms:created>
  <dcterms:modified xsi:type="dcterms:W3CDTF">2025-02-19T07:46:01Z</dcterms:modified>
</cp:coreProperties>
</file>