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magnuszewska\Downloads\"/>
    </mc:Choice>
  </mc:AlternateContent>
  <xr:revisionPtr revIDLastSave="0" documentId="13_ncr:1_{FFFE8468-BECF-42ED-A2C0-97E11525A994}" xr6:coauthVersionLast="47" xr6:coauthVersionMax="47" xr10:uidLastSave="{00000000-0000-0000-0000-000000000000}"/>
  <bookViews>
    <workbookView xWindow="-120" yWindow="-120" windowWidth="29040" windowHeight="15720" xr2:uid="{E102E4AF-14BD-496E-8B8B-A58540F28CC2}"/>
  </bookViews>
  <sheets>
    <sheet name="Pakiet 2." sheetId="1" r:id="rId1"/>
  </sheets>
  <definedNames>
    <definedName name="_Hlk188613284" localSheetId="0">'Pakiet 2.'!#REF!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6" i="1" l="1"/>
  <c r="K6" i="1" s="1"/>
  <c r="I7" i="1"/>
  <c r="K7" i="1" s="1"/>
  <c r="I8" i="1"/>
  <c r="K8" i="1" s="1"/>
  <c r="I9" i="1"/>
  <c r="K9" i="1" s="1"/>
  <c r="I10" i="1"/>
  <c r="K10" i="1"/>
  <c r="I11" i="1"/>
  <c r="K11" i="1"/>
  <c r="I12" i="1"/>
  <c r="K12" i="1"/>
  <c r="I13" i="1"/>
  <c r="K13" i="1"/>
  <c r="I14" i="1"/>
  <c r="K14" i="1" s="1"/>
  <c r="I15" i="1"/>
  <c r="K15" i="1" s="1"/>
  <c r="I16" i="1"/>
  <c r="K16" i="1"/>
  <c r="I17" i="1"/>
  <c r="K17" i="1"/>
  <c r="I18" i="1"/>
  <c r="K18" i="1"/>
  <c r="I19" i="1"/>
  <c r="K19" i="1"/>
  <c r="I20" i="1"/>
  <c r="K20" i="1" s="1"/>
  <c r="I21" i="1"/>
  <c r="K21" i="1" s="1"/>
  <c r="I22" i="1"/>
  <c r="K22" i="1"/>
  <c r="I23" i="1"/>
  <c r="K23" i="1"/>
  <c r="I24" i="1"/>
  <c r="K24" i="1"/>
  <c r="I25" i="1"/>
  <c r="K25" i="1"/>
  <c r="I26" i="1"/>
  <c r="K26" i="1" s="1"/>
  <c r="I27" i="1"/>
  <c r="K27" i="1" s="1"/>
  <c r="I28" i="1"/>
  <c r="K28" i="1"/>
  <c r="I29" i="1"/>
  <c r="K29" i="1"/>
  <c r="I30" i="1"/>
  <c r="K30" i="1"/>
  <c r="I31" i="1"/>
  <c r="K31" i="1"/>
  <c r="I32" i="1"/>
  <c r="K32" i="1" s="1"/>
  <c r="I33" i="1"/>
  <c r="K33" i="1"/>
  <c r="I34" i="1"/>
  <c r="K34" i="1" s="1"/>
  <c r="I35" i="1"/>
  <c r="K35" i="1"/>
  <c r="I36" i="1"/>
  <c r="K36" i="1"/>
  <c r="I37" i="1"/>
  <c r="K37" i="1"/>
  <c r="I38" i="1"/>
  <c r="K38" i="1" s="1"/>
  <c r="I39" i="1"/>
  <c r="K39" i="1"/>
  <c r="I40" i="1"/>
  <c r="K40" i="1"/>
  <c r="I41" i="1"/>
  <c r="K41" i="1"/>
  <c r="I42" i="1"/>
  <c r="K42" i="1"/>
  <c r="I43" i="1"/>
  <c r="K43" i="1"/>
  <c r="I44" i="1"/>
  <c r="K44" i="1" s="1"/>
  <c r="I45" i="1"/>
  <c r="K45" i="1"/>
  <c r="I46" i="1"/>
  <c r="K46" i="1"/>
  <c r="I47" i="1"/>
  <c r="K47" i="1"/>
  <c r="I48" i="1"/>
  <c r="K48" i="1"/>
  <c r="K49" i="1" l="1"/>
  <c r="I49" i="1"/>
</calcChain>
</file>

<file path=xl/sharedStrings.xml><?xml version="1.0" encoding="utf-8"?>
<sst xmlns="http://schemas.openxmlformats.org/spreadsheetml/2006/main" count="108" uniqueCount="103">
  <si>
    <t>RAZEM</t>
  </si>
  <si>
    <t>31,5 ml</t>
  </si>
  <si>
    <t>Tusz Epson Discproducer PP-100III Black (PJIC6(K)) – oryginał</t>
  </si>
  <si>
    <t>43.</t>
  </si>
  <si>
    <t>Tusz Epson Discproducer PP-100III Yellow (PJIC5(Y)) – oryginał</t>
  </si>
  <si>
    <t>42.</t>
  </si>
  <si>
    <t>Tusz Epson Discproducer PP-100III Magenta (PJIC4(M)) – oryginał</t>
  </si>
  <si>
    <t>41.</t>
  </si>
  <si>
    <t>Tusz Epson Discproducer PP-100III Light Magenta (PJIC3(LM)) – oryginał</t>
  </si>
  <si>
    <t>40.</t>
  </si>
  <si>
    <t>Tusz Epson Discproducer PP-100III Light Cyan (PJIC2(LC)) – oryginał</t>
  </si>
  <si>
    <t>39.</t>
  </si>
  <si>
    <t>Tusz Epson Discproducer PP-100III Cyan (PJIC1(C)) – oryginał</t>
  </si>
  <si>
    <t>38.</t>
  </si>
  <si>
    <t>Bęben do drukarki Samsung Xpress SL-M2885FW – zamiennik</t>
  </si>
  <si>
    <t>37.</t>
  </si>
  <si>
    <t>Bęben do drukarki Samsung ProXpress M4075FX – zamiennik</t>
  </si>
  <si>
    <t>36.</t>
  </si>
  <si>
    <t>Bęben do drukarki OKI B412 / B432 –zamiennik</t>
  </si>
  <si>
    <t>35.</t>
  </si>
  <si>
    <t>Bęben do drukarki Lexmark MB2236i – oryginał/zamiennik</t>
  </si>
  <si>
    <t>34.</t>
  </si>
  <si>
    <t>Bęben do drukarki Lexmark B2650 / Lexmark MB2442adwe – oryginał/zamiennik</t>
  </si>
  <si>
    <t>33.</t>
  </si>
  <si>
    <t>Bęben do drukarki HP LaserJet Pro MFP M227fdw – zamiennik</t>
  </si>
  <si>
    <t>32.</t>
  </si>
  <si>
    <t>Bęben do drukarki  Brother MFC-L2922DW – zamiennik</t>
  </si>
  <si>
    <t>31.</t>
  </si>
  <si>
    <t>Bęben do drukarki  Brother MFC-7320 – zamiennik</t>
  </si>
  <si>
    <t>30.</t>
  </si>
  <si>
    <t>Bęben do drukarki  Brother HL-5450DN – zamiennik</t>
  </si>
  <si>
    <t>29.</t>
  </si>
  <si>
    <t>Bęben do drukarki  Brother HL-5350 – zamiennik</t>
  </si>
  <si>
    <t>28.</t>
  </si>
  <si>
    <t>Bęben do drukarki Brother HL-2372DN / Brother MFC-L2712DN – zamiennik</t>
  </si>
  <si>
    <t>27.</t>
  </si>
  <si>
    <t>Bęben do drukarki Brother DCP-L5500DN – zamiennik</t>
  </si>
  <si>
    <t>26.</t>
  </si>
  <si>
    <t>25.</t>
  </si>
  <si>
    <t>24.</t>
  </si>
  <si>
    <t>23.</t>
  </si>
  <si>
    <t>22.</t>
  </si>
  <si>
    <t>Toner do drukarki OKI B721 – zamiennik</t>
  </si>
  <si>
    <t>21.</t>
  </si>
  <si>
    <t>Toner do drukarki OKI B412 / B432 – zamiennik</t>
  </si>
  <si>
    <t>20.</t>
  </si>
  <si>
    <t>19.</t>
  </si>
  <si>
    <t>18.</t>
  </si>
  <si>
    <t>Toner do drukarki HP LaserJet Pro MFP M426dw – zamiennik</t>
  </si>
  <si>
    <t>17.</t>
  </si>
  <si>
    <t>Toner do drukarki HP LaserJet Pro MFP M225DW – zamiennik</t>
  </si>
  <si>
    <t>16.</t>
  </si>
  <si>
    <t>Toner do drukarki HP LaserJet Pro MFP M227fdw – zamiennik</t>
  </si>
  <si>
    <t>15.</t>
  </si>
  <si>
    <t>Toner do drukarki HP LaserJet Managed MFP E52645 – W9008MC, Black - oryginał</t>
  </si>
  <si>
    <t>14.</t>
  </si>
  <si>
    <t>Toner do drukarki HP LaserJet M110w –zamiennik</t>
  </si>
  <si>
    <t>13.</t>
  </si>
  <si>
    <t>Toner do drukarki HP Laserjet 600 M601 –zamiennik</t>
  </si>
  <si>
    <t>12.</t>
  </si>
  <si>
    <t>Toner do drukarki HP LaserJet 107a –zamiennik</t>
  </si>
  <si>
    <t>11.</t>
  </si>
  <si>
    <t>Toner do drukarki Canon iR-ADV C3822 (CEXV49 M) Magenta –oryginał</t>
  </si>
  <si>
    <t>10.</t>
  </si>
  <si>
    <t>Toner do drukarki Canon iR-ADV C3822 (CEXV49 C) Cyan – oryginał</t>
  </si>
  <si>
    <t>9.</t>
  </si>
  <si>
    <t>Toner do drukarki Canon iR-ADV C3822 (CEXV49 Y) Yellow –oryginał</t>
  </si>
  <si>
    <t>8.</t>
  </si>
  <si>
    <t xml:space="preserve">Toner do drukarki Canon iR-ADV C3822 (CEXV49 B) Black –oryginał </t>
  </si>
  <si>
    <t>7.</t>
  </si>
  <si>
    <t>6.</t>
  </si>
  <si>
    <t>5.</t>
  </si>
  <si>
    <t>4.</t>
  </si>
  <si>
    <t>3.</t>
  </si>
  <si>
    <t>Toner do drukarki  Brother HL-2372DN / Brother MFC-L2712DN – zamiennik</t>
  </si>
  <si>
    <t>2.</t>
  </si>
  <si>
    <t>Toner do drukarki Brother DCP-L5500DN – zamiennik</t>
  </si>
  <si>
    <t>1.</t>
  </si>
  <si>
    <t>Wartość brutto (w zł)</t>
  </si>
  <si>
    <t>VAT (w %)</t>
  </si>
  <si>
    <t>Wartość netto (w zł)</t>
  </si>
  <si>
    <t>Ilość/szt.</t>
  </si>
  <si>
    <t>Cena netto (w zł/jedn.)</t>
  </si>
  <si>
    <t>Nr katalogowy</t>
  </si>
  <si>
    <t>Producent</t>
  </si>
  <si>
    <t>Oferowana liczba stron/ wydajność</t>
  </si>
  <si>
    <t>Minimalna liczba stron/ wydajność</t>
  </si>
  <si>
    <t>Nazwa asortymentu</t>
  </si>
  <si>
    <t>Lp.</t>
  </si>
  <si>
    <t>/ miejscowość i data/</t>
  </si>
  <si>
    <t xml:space="preserve">/Nazwa i adres Wykonawcy/                                          </t>
  </si>
  <si>
    <t xml:space="preserve">Załącznik nr 1b </t>
  </si>
  <si>
    <t>Pakiet 2.</t>
  </si>
  <si>
    <r>
      <t xml:space="preserve">Toner do drukarki  </t>
    </r>
    <r>
      <rPr>
        <sz val="11"/>
        <color theme="1"/>
        <rFont val="Times New Roman"/>
        <family val="1"/>
        <charset val="238"/>
      </rPr>
      <t xml:space="preserve">Brother HL-5350 </t>
    </r>
    <r>
      <rPr>
        <sz val="11"/>
        <color rgb="FF000000"/>
        <rFont val="Times New Roman"/>
        <family val="1"/>
        <charset val="238"/>
      </rPr>
      <t>– zamiennik</t>
    </r>
  </si>
  <si>
    <r>
      <t xml:space="preserve">Toner do drukarki  </t>
    </r>
    <r>
      <rPr>
        <sz val="11"/>
        <color theme="1"/>
        <rFont val="Times New Roman"/>
        <family val="1"/>
        <charset val="238"/>
      </rPr>
      <t>Brother HL-5450DN</t>
    </r>
    <r>
      <rPr>
        <sz val="11"/>
        <color rgb="FF000000"/>
        <rFont val="Times New Roman"/>
        <family val="1"/>
        <charset val="238"/>
      </rPr>
      <t xml:space="preserve"> –zamiennik</t>
    </r>
  </si>
  <si>
    <r>
      <t xml:space="preserve">Toner do drukarki  </t>
    </r>
    <r>
      <rPr>
        <sz val="11"/>
        <color theme="1"/>
        <rFont val="Times New Roman"/>
        <family val="1"/>
        <charset val="238"/>
      </rPr>
      <t>Brother MFC-7320</t>
    </r>
    <r>
      <rPr>
        <sz val="11"/>
        <color rgb="FF000000"/>
        <rFont val="Times New Roman"/>
        <family val="1"/>
        <charset val="238"/>
      </rPr>
      <t xml:space="preserve"> –zamiennik</t>
    </r>
  </si>
  <si>
    <r>
      <t xml:space="preserve">Toner do drukarki  </t>
    </r>
    <r>
      <rPr>
        <sz val="11"/>
        <color theme="1"/>
        <rFont val="Times New Roman"/>
        <family val="1"/>
        <charset val="238"/>
      </rPr>
      <t>Brother MFC-L2922DW</t>
    </r>
    <r>
      <rPr>
        <sz val="11"/>
        <color rgb="FF000000"/>
        <rFont val="Times New Roman"/>
        <family val="1"/>
        <charset val="238"/>
      </rPr>
      <t xml:space="preserve"> – zamiennik</t>
    </r>
  </si>
  <si>
    <r>
      <t xml:space="preserve">Toner do drukarki </t>
    </r>
    <r>
      <rPr>
        <sz val="11"/>
        <color theme="1"/>
        <rFont val="Times New Roman"/>
        <family val="1"/>
        <charset val="238"/>
      </rPr>
      <t xml:space="preserve">Lexmark B2650 / Lexmark MB2442adwe </t>
    </r>
    <r>
      <rPr>
        <sz val="11"/>
        <color rgb="FF000000"/>
        <rFont val="Times New Roman"/>
        <family val="1"/>
        <charset val="238"/>
      </rPr>
      <t>– oryginał/zamiennik</t>
    </r>
  </si>
  <si>
    <r>
      <t xml:space="preserve">Toner do drukarki </t>
    </r>
    <r>
      <rPr>
        <sz val="11"/>
        <color theme="1"/>
        <rFont val="Times New Roman"/>
        <family val="1"/>
        <charset val="238"/>
      </rPr>
      <t xml:space="preserve">Lexmark MB2236i </t>
    </r>
    <r>
      <rPr>
        <sz val="11"/>
        <color rgb="FF000000"/>
        <rFont val="Times New Roman"/>
        <family val="1"/>
        <charset val="238"/>
      </rPr>
      <t>– oryginał/zamiennik</t>
    </r>
  </si>
  <si>
    <r>
      <t xml:space="preserve">Toner do drukarki </t>
    </r>
    <r>
      <rPr>
        <sz val="11"/>
        <color theme="1"/>
        <rFont val="Times New Roman"/>
        <family val="1"/>
        <charset val="238"/>
      </rPr>
      <t xml:space="preserve">Samsung ProXpress M4075FX </t>
    </r>
    <r>
      <rPr>
        <sz val="11"/>
        <color rgb="FF000000"/>
        <rFont val="Times New Roman"/>
        <family val="1"/>
        <charset val="238"/>
      </rPr>
      <t>– zamiennik</t>
    </r>
  </si>
  <si>
    <r>
      <t xml:space="preserve">Toner do drukarki </t>
    </r>
    <r>
      <rPr>
        <sz val="11"/>
        <color theme="1"/>
        <rFont val="Times New Roman"/>
        <family val="1"/>
        <charset val="238"/>
      </rPr>
      <t xml:space="preserve">Samsung ProXpress SL-M3320 (M3820ND) </t>
    </r>
    <r>
      <rPr>
        <sz val="11"/>
        <color rgb="FF000000"/>
        <rFont val="Times New Roman"/>
        <family val="1"/>
        <charset val="238"/>
      </rPr>
      <t>–zamiennik</t>
    </r>
  </si>
  <si>
    <r>
      <t xml:space="preserve">Toner do drukarki </t>
    </r>
    <r>
      <rPr>
        <sz val="11"/>
        <color theme="1"/>
        <rFont val="Times New Roman"/>
        <family val="1"/>
        <charset val="238"/>
      </rPr>
      <t xml:space="preserve">Samsung SCX 4623F </t>
    </r>
    <r>
      <rPr>
        <sz val="11"/>
        <color rgb="FF000000"/>
        <rFont val="Times New Roman"/>
        <family val="1"/>
        <charset val="238"/>
      </rPr>
      <t>–zamiennik</t>
    </r>
  </si>
  <si>
    <r>
      <t xml:space="preserve">Toner do drukarki </t>
    </r>
    <r>
      <rPr>
        <sz val="11"/>
        <color theme="1"/>
        <rFont val="Times New Roman"/>
        <family val="1"/>
        <charset val="238"/>
      </rPr>
      <t xml:space="preserve">Samsung Xpress SL-M2885FW </t>
    </r>
    <r>
      <rPr>
        <sz val="11"/>
        <color rgb="FF000000"/>
        <rFont val="Times New Roman"/>
        <family val="1"/>
        <charset val="238"/>
      </rPr>
      <t>–zamiennik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</si>
</sst>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color rgb="FF000000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8">
    <xf numFmtId="0" fontId="0" fillId="0" borderId="0" xfId="0"/>
    <xf numFmtId="164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4" fontId="1" fillId="0" borderId="0" xfId="0" applyNumberFormat="1" applyFont="1"/>
    <xf numFmtId="0" fontId="1" fillId="0" borderId="0" xfId="0" applyFont="1"/>
    <xf numFmtId="2" fontId="0" fillId="0" borderId="0" xfId="0" applyNumberFormat="1" applyAlignment="1">
      <alignment horizontal="center" vertical="center"/>
    </xf>
    <xf numFmtId="164" fontId="0" fillId="0" borderId="0" xfId="0" applyNumberFormat="1" applyAlignment="1">
      <alignment horizontal="center" vertical="center" wrapText="1"/>
    </xf>
    <xf numFmtId="164" fontId="0" fillId="0" borderId="0" xfId="0" applyNumberFormat="1"/>
    <xf numFmtId="164" fontId="1" fillId="0" borderId="0" xfId="0" applyNumberFormat="1" applyFont="1"/>
    <xf numFmtId="164" fontId="1" fillId="0" borderId="0" xfId="0" applyNumberFormat="1" applyFont="1" applyAlignment="1">
      <alignment horizontal="center" vertical="center" wrapText="1"/>
    </xf>
    <xf numFmtId="0" fontId="3" fillId="0" borderId="0" xfId="0" applyFont="1" applyAlignment="1" applyProtection="1">
      <alignment horizontal="left" vertical="top"/>
      <protection locked="0"/>
    </xf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horizontal="left" vertical="center" indent="15"/>
      <protection locked="0"/>
    </xf>
    <xf numFmtId="0" fontId="4" fillId="0" borderId="0" xfId="0" applyFont="1" applyProtection="1">
      <protection locked="0"/>
    </xf>
    <xf numFmtId="164" fontId="4" fillId="0" borderId="0" xfId="0" applyNumberFormat="1" applyFont="1" applyAlignment="1" applyProtection="1">
      <alignment horizontal="center" vertical="center"/>
      <protection locked="0"/>
    </xf>
    <xf numFmtId="0" fontId="4" fillId="0" borderId="0" xfId="0" applyFont="1" applyAlignment="1" applyProtection="1">
      <alignment horizontal="center" vertical="center"/>
      <protection locked="0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 applyProtection="1">
      <alignment horizontal="center" vertical="center" wrapText="1"/>
      <protection locked="0"/>
    </xf>
    <xf numFmtId="164" fontId="4" fillId="0" borderId="1" xfId="0" applyNumberFormat="1" applyFont="1" applyBorder="1" applyAlignment="1" applyProtection="1">
      <alignment horizontal="center" vertical="center" wrapText="1"/>
      <protection locked="0"/>
    </xf>
    <xf numFmtId="164" fontId="4" fillId="0" borderId="1" xfId="0" applyNumberFormat="1" applyFont="1" applyBorder="1" applyAlignment="1">
      <alignment horizontal="center" vertical="center" wrapText="1"/>
    </xf>
    <xf numFmtId="9" fontId="4" fillId="0" borderId="1" xfId="0" applyNumberFormat="1" applyFont="1" applyBorder="1" applyAlignment="1" applyProtection="1">
      <alignment horizontal="center" vertical="center" wrapText="1"/>
      <protection locked="0"/>
    </xf>
    <xf numFmtId="0" fontId="6" fillId="0" borderId="4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4" xfId="0" applyFont="1" applyBorder="1" applyAlignment="1" applyProtection="1">
      <alignment horizontal="center" vertical="center" wrapText="1"/>
      <protection locked="0"/>
    </xf>
    <xf numFmtId="164" fontId="4" fillId="0" borderId="4" xfId="0" applyNumberFormat="1" applyFont="1" applyBorder="1" applyAlignment="1" applyProtection="1">
      <alignment horizontal="center" vertical="center" wrapText="1"/>
      <protection locked="0"/>
    </xf>
    <xf numFmtId="0" fontId="6" fillId="0" borderId="4" xfId="0" applyFont="1" applyBorder="1" applyAlignment="1">
      <alignment horizontal="center" vertical="center" wrapText="1"/>
    </xf>
    <xf numFmtId="164" fontId="4" fillId="0" borderId="4" xfId="0" applyNumberFormat="1" applyFont="1" applyBorder="1" applyAlignment="1">
      <alignment horizontal="center" vertical="center" wrapText="1"/>
    </xf>
    <xf numFmtId="9" fontId="4" fillId="0" borderId="4" xfId="0" applyNumberFormat="1" applyFont="1" applyBorder="1" applyAlignment="1" applyProtection="1">
      <alignment horizontal="center" vertical="center" wrapText="1"/>
      <protection locked="0"/>
    </xf>
    <xf numFmtId="0" fontId="6" fillId="0" borderId="3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Border="1" applyAlignment="1" applyProtection="1">
      <alignment horizontal="center" vertical="center" wrapText="1"/>
      <protection locked="0"/>
    </xf>
    <xf numFmtId="164" fontId="4" fillId="0" borderId="3" xfId="0" applyNumberFormat="1" applyFont="1" applyBorder="1" applyAlignment="1" applyProtection="1">
      <alignment horizontal="center" vertical="center" wrapText="1"/>
      <protection locked="0"/>
    </xf>
    <xf numFmtId="0" fontId="6" fillId="0" borderId="3" xfId="0" applyFont="1" applyBorder="1" applyAlignment="1">
      <alignment horizontal="center" vertical="center" wrapText="1"/>
    </xf>
    <xf numFmtId="164" fontId="4" fillId="0" borderId="3" xfId="0" applyNumberFormat="1" applyFont="1" applyBorder="1" applyAlignment="1">
      <alignment horizontal="center" vertical="center" wrapText="1"/>
    </xf>
    <xf numFmtId="9" fontId="4" fillId="0" borderId="3" xfId="0" applyNumberFormat="1" applyFont="1" applyBorder="1" applyAlignment="1" applyProtection="1">
      <alignment horizontal="center" vertical="center" wrapText="1"/>
      <protection locked="0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 applyProtection="1">
      <alignment horizontal="center" vertical="center"/>
      <protection locked="0"/>
    </xf>
    <xf numFmtId="9" fontId="4" fillId="0" borderId="2" xfId="0" applyNumberFormat="1" applyFont="1" applyBorder="1" applyAlignment="1" applyProtection="1">
      <alignment horizontal="center" vertical="center" wrapText="1"/>
      <protection locked="0"/>
    </xf>
    <xf numFmtId="164" fontId="4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3" fillId="0" borderId="0" xfId="0" applyFon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63DB89-6130-4F9E-A9B3-0A57F6B274C7}">
  <dimension ref="A1:S55"/>
  <sheetViews>
    <sheetView tabSelected="1" zoomScaleNormal="100" workbookViewId="0">
      <pane ySplit="5" topLeftCell="A6" activePane="bottomLeft" state="frozen"/>
      <selection pane="bottomLeft" activeCell="M4" sqref="M4"/>
    </sheetView>
  </sheetViews>
  <sheetFormatPr defaultRowHeight="15" x14ac:dyDescent="0.25"/>
  <cols>
    <col min="1" max="1" width="9" customWidth="1"/>
    <col min="2" max="2" width="37.28515625" style="3" customWidth="1"/>
    <col min="3" max="3" width="15" style="2" customWidth="1"/>
    <col min="4" max="4" width="13.85546875" style="2" customWidth="1"/>
    <col min="5" max="5" width="11.85546875" style="2" customWidth="1"/>
    <col min="6" max="6" width="11.28515625" style="2" customWidth="1"/>
    <col min="7" max="7" width="11.140625" style="1" customWidth="1"/>
    <col min="8" max="8" width="12.140625" style="2" customWidth="1"/>
    <col min="9" max="9" width="12" style="1" customWidth="1"/>
    <col min="10" max="10" width="7.28515625" style="2" customWidth="1"/>
    <col min="11" max="11" width="13.85546875" style="1" customWidth="1"/>
    <col min="12" max="12" width="9.85546875" bestFit="1" customWidth="1"/>
    <col min="13" max="13" width="10.85546875" bestFit="1" customWidth="1"/>
    <col min="15" max="15" width="12.85546875" style="1" customWidth="1"/>
    <col min="16" max="16" width="10.85546875" bestFit="1" customWidth="1"/>
    <col min="18" max="20" width="10.85546875" bestFit="1" customWidth="1"/>
  </cols>
  <sheetData>
    <row r="1" spans="1:15" x14ac:dyDescent="0.25">
      <c r="A1" s="14"/>
      <c r="B1" s="14"/>
      <c r="C1" s="14"/>
      <c r="D1" s="14"/>
      <c r="E1" s="14"/>
      <c r="F1" s="14"/>
      <c r="G1" s="15"/>
      <c r="H1" s="16"/>
      <c r="I1" s="14"/>
      <c r="J1" s="11" t="s">
        <v>91</v>
      </c>
      <c r="K1" s="15"/>
    </row>
    <row r="2" spans="1:15" x14ac:dyDescent="0.25">
      <c r="A2" s="12" t="s">
        <v>90</v>
      </c>
      <c r="B2" s="14"/>
      <c r="C2" s="14"/>
      <c r="D2" s="14"/>
      <c r="E2" s="14"/>
      <c r="F2" s="14"/>
      <c r="G2" s="15"/>
      <c r="H2" s="16"/>
      <c r="I2" s="12"/>
      <c r="J2" s="14"/>
      <c r="K2" s="15"/>
    </row>
    <row r="3" spans="1:15" x14ac:dyDescent="0.25">
      <c r="A3" s="13"/>
      <c r="B3" s="14"/>
      <c r="C3" s="14"/>
      <c r="D3" s="14"/>
      <c r="E3" s="14"/>
      <c r="F3" s="14"/>
      <c r="G3" s="15"/>
      <c r="H3" s="16"/>
      <c r="I3" s="14" t="s">
        <v>89</v>
      </c>
      <c r="J3" s="14"/>
      <c r="K3" s="15"/>
    </row>
    <row r="4" spans="1:15" x14ac:dyDescent="0.25">
      <c r="A4" s="47" t="s">
        <v>92</v>
      </c>
      <c r="B4" s="14"/>
      <c r="C4" s="14"/>
      <c r="D4" s="14"/>
      <c r="E4" s="14"/>
      <c r="F4" s="14"/>
      <c r="G4" s="14"/>
      <c r="H4" s="14"/>
      <c r="I4" s="14"/>
      <c r="J4" s="16"/>
      <c r="K4" s="15"/>
    </row>
    <row r="5" spans="1:15" ht="42.75" x14ac:dyDescent="0.25">
      <c r="A5" s="17" t="s">
        <v>88</v>
      </c>
      <c r="B5" s="18" t="s">
        <v>87</v>
      </c>
      <c r="C5" s="17" t="s">
        <v>86</v>
      </c>
      <c r="D5" s="17" t="s">
        <v>85</v>
      </c>
      <c r="E5" s="17" t="s">
        <v>84</v>
      </c>
      <c r="F5" s="17" t="s">
        <v>83</v>
      </c>
      <c r="G5" s="19" t="s">
        <v>82</v>
      </c>
      <c r="H5" s="17" t="s">
        <v>81</v>
      </c>
      <c r="I5" s="19" t="s">
        <v>80</v>
      </c>
      <c r="J5" s="17" t="s">
        <v>79</v>
      </c>
      <c r="K5" s="19" t="s">
        <v>78</v>
      </c>
      <c r="O5" s="10"/>
    </row>
    <row r="6" spans="1:15" ht="30" x14ac:dyDescent="0.25">
      <c r="A6" s="20" t="s">
        <v>77</v>
      </c>
      <c r="B6" s="21" t="s">
        <v>76</v>
      </c>
      <c r="C6" s="22">
        <v>8000</v>
      </c>
      <c r="D6" s="23"/>
      <c r="E6" s="23"/>
      <c r="F6" s="23"/>
      <c r="G6" s="24"/>
      <c r="H6" s="22">
        <v>15</v>
      </c>
      <c r="I6" s="25">
        <f t="shared" ref="I6:I48" si="0">G6*H6</f>
        <v>0</v>
      </c>
      <c r="J6" s="26"/>
      <c r="K6" s="25">
        <f t="shared" ref="K6:K48" si="1">I6+(I6*J6)</f>
        <v>0</v>
      </c>
      <c r="L6" s="8"/>
      <c r="O6" s="7"/>
    </row>
    <row r="7" spans="1:15" ht="30" x14ac:dyDescent="0.25">
      <c r="A7" s="20" t="s">
        <v>75</v>
      </c>
      <c r="B7" s="21" t="s">
        <v>74</v>
      </c>
      <c r="C7" s="22">
        <v>3000</v>
      </c>
      <c r="D7" s="23"/>
      <c r="E7" s="23"/>
      <c r="F7" s="23"/>
      <c r="G7" s="24"/>
      <c r="H7" s="22">
        <v>52</v>
      </c>
      <c r="I7" s="25">
        <f t="shared" si="0"/>
        <v>0</v>
      </c>
      <c r="J7" s="26"/>
      <c r="K7" s="25">
        <f t="shared" si="1"/>
        <v>0</v>
      </c>
      <c r="L7" s="8"/>
      <c r="O7" s="7"/>
    </row>
    <row r="8" spans="1:15" ht="30" x14ac:dyDescent="0.25">
      <c r="A8" s="20" t="s">
        <v>73</v>
      </c>
      <c r="B8" s="21" t="s">
        <v>93</v>
      </c>
      <c r="C8" s="22">
        <v>8000</v>
      </c>
      <c r="D8" s="23"/>
      <c r="E8" s="23"/>
      <c r="F8" s="23"/>
      <c r="G8" s="24"/>
      <c r="H8" s="22">
        <v>2</v>
      </c>
      <c r="I8" s="25">
        <f t="shared" si="0"/>
        <v>0</v>
      </c>
      <c r="J8" s="26"/>
      <c r="K8" s="25">
        <f t="shared" si="1"/>
        <v>0</v>
      </c>
      <c r="L8" s="8"/>
      <c r="O8" s="7"/>
    </row>
    <row r="9" spans="1:15" ht="30" x14ac:dyDescent="0.25">
      <c r="A9" s="20" t="s">
        <v>72</v>
      </c>
      <c r="B9" s="21" t="s">
        <v>94</v>
      </c>
      <c r="C9" s="22">
        <v>8000</v>
      </c>
      <c r="D9" s="23"/>
      <c r="E9" s="23"/>
      <c r="F9" s="23"/>
      <c r="G9" s="24"/>
      <c r="H9" s="22">
        <v>2</v>
      </c>
      <c r="I9" s="25">
        <f t="shared" si="0"/>
        <v>0</v>
      </c>
      <c r="J9" s="26"/>
      <c r="K9" s="25">
        <f t="shared" si="1"/>
        <v>0</v>
      </c>
      <c r="L9" s="8"/>
      <c r="O9" s="7"/>
    </row>
    <row r="10" spans="1:15" ht="30" x14ac:dyDescent="0.25">
      <c r="A10" s="20" t="s">
        <v>71</v>
      </c>
      <c r="B10" s="21" t="s">
        <v>95</v>
      </c>
      <c r="C10" s="22">
        <v>3000</v>
      </c>
      <c r="D10" s="23"/>
      <c r="E10" s="23"/>
      <c r="F10" s="23"/>
      <c r="G10" s="24"/>
      <c r="H10" s="22">
        <v>1</v>
      </c>
      <c r="I10" s="25">
        <f t="shared" si="0"/>
        <v>0</v>
      </c>
      <c r="J10" s="26"/>
      <c r="K10" s="25">
        <f t="shared" si="1"/>
        <v>0</v>
      </c>
      <c r="L10" s="8"/>
      <c r="O10" s="7"/>
    </row>
    <row r="11" spans="1:15" ht="30" x14ac:dyDescent="0.25">
      <c r="A11" s="20" t="s">
        <v>70</v>
      </c>
      <c r="B11" s="21" t="s">
        <v>96</v>
      </c>
      <c r="C11" s="22">
        <v>3000</v>
      </c>
      <c r="D11" s="23"/>
      <c r="E11" s="23"/>
      <c r="F11" s="23"/>
      <c r="G11" s="24"/>
      <c r="H11" s="22">
        <v>3</v>
      </c>
      <c r="I11" s="25">
        <f t="shared" si="0"/>
        <v>0</v>
      </c>
      <c r="J11" s="26"/>
      <c r="K11" s="25">
        <f t="shared" si="1"/>
        <v>0</v>
      </c>
      <c r="L11" s="8"/>
      <c r="O11" s="7"/>
    </row>
    <row r="12" spans="1:15" ht="30" x14ac:dyDescent="0.25">
      <c r="A12" s="20" t="s">
        <v>69</v>
      </c>
      <c r="B12" s="21" t="s">
        <v>68</v>
      </c>
      <c r="C12" s="22">
        <v>36000</v>
      </c>
      <c r="D12" s="23"/>
      <c r="E12" s="23"/>
      <c r="F12" s="23"/>
      <c r="G12" s="24"/>
      <c r="H12" s="20">
        <v>5</v>
      </c>
      <c r="I12" s="25">
        <f t="shared" si="0"/>
        <v>0</v>
      </c>
      <c r="J12" s="26"/>
      <c r="K12" s="25">
        <f t="shared" si="1"/>
        <v>0</v>
      </c>
      <c r="L12" s="8"/>
      <c r="O12" s="7"/>
    </row>
    <row r="13" spans="1:15" ht="30" x14ac:dyDescent="0.25">
      <c r="A13" s="20" t="s">
        <v>67</v>
      </c>
      <c r="B13" s="21" t="s">
        <v>66</v>
      </c>
      <c r="C13" s="22">
        <v>19000</v>
      </c>
      <c r="D13" s="23"/>
      <c r="E13" s="23"/>
      <c r="F13" s="23"/>
      <c r="G13" s="24"/>
      <c r="H13" s="20">
        <v>1</v>
      </c>
      <c r="I13" s="25">
        <f t="shared" si="0"/>
        <v>0</v>
      </c>
      <c r="J13" s="26"/>
      <c r="K13" s="25">
        <f t="shared" si="1"/>
        <v>0</v>
      </c>
      <c r="L13" s="8"/>
      <c r="O13" s="7"/>
    </row>
    <row r="14" spans="1:15" ht="30" x14ac:dyDescent="0.25">
      <c r="A14" s="20" t="s">
        <v>65</v>
      </c>
      <c r="B14" s="21" t="s">
        <v>64</v>
      </c>
      <c r="C14" s="22">
        <v>19000</v>
      </c>
      <c r="D14" s="23"/>
      <c r="E14" s="23"/>
      <c r="F14" s="23"/>
      <c r="G14" s="24"/>
      <c r="H14" s="20">
        <v>1</v>
      </c>
      <c r="I14" s="25">
        <f t="shared" si="0"/>
        <v>0</v>
      </c>
      <c r="J14" s="26"/>
      <c r="K14" s="25">
        <f t="shared" si="1"/>
        <v>0</v>
      </c>
      <c r="L14" s="8"/>
      <c r="O14" s="7"/>
    </row>
    <row r="15" spans="1:15" ht="30" x14ac:dyDescent="0.25">
      <c r="A15" s="20" t="s">
        <v>63</v>
      </c>
      <c r="B15" s="21" t="s">
        <v>62</v>
      </c>
      <c r="C15" s="22">
        <v>19000</v>
      </c>
      <c r="D15" s="23"/>
      <c r="E15" s="23"/>
      <c r="F15" s="23"/>
      <c r="G15" s="24"/>
      <c r="H15" s="20">
        <v>1</v>
      </c>
      <c r="I15" s="25">
        <f t="shared" si="0"/>
        <v>0</v>
      </c>
      <c r="J15" s="26"/>
      <c r="K15" s="25">
        <f t="shared" si="1"/>
        <v>0</v>
      </c>
      <c r="L15" s="8"/>
      <c r="O15" s="7"/>
    </row>
    <row r="16" spans="1:15" ht="30" x14ac:dyDescent="0.25">
      <c r="A16" s="20" t="s">
        <v>61</v>
      </c>
      <c r="B16" s="21" t="s">
        <v>60</v>
      </c>
      <c r="C16" s="22">
        <v>1000</v>
      </c>
      <c r="D16" s="23"/>
      <c r="E16" s="23"/>
      <c r="F16" s="23"/>
      <c r="G16" s="24"/>
      <c r="H16" s="22">
        <v>1</v>
      </c>
      <c r="I16" s="25">
        <f t="shared" si="0"/>
        <v>0</v>
      </c>
      <c r="J16" s="26"/>
      <c r="K16" s="25">
        <f t="shared" si="1"/>
        <v>0</v>
      </c>
      <c r="L16" s="8"/>
      <c r="O16" s="7"/>
    </row>
    <row r="17" spans="1:15" ht="30" x14ac:dyDescent="0.25">
      <c r="A17" s="20" t="s">
        <v>59</v>
      </c>
      <c r="B17" s="21" t="s">
        <v>58</v>
      </c>
      <c r="C17" s="22">
        <v>10000</v>
      </c>
      <c r="D17" s="23"/>
      <c r="E17" s="23"/>
      <c r="F17" s="23"/>
      <c r="G17" s="24"/>
      <c r="H17" s="22">
        <v>2</v>
      </c>
      <c r="I17" s="25">
        <f t="shared" si="0"/>
        <v>0</v>
      </c>
      <c r="J17" s="26"/>
      <c r="K17" s="25">
        <f t="shared" si="1"/>
        <v>0</v>
      </c>
      <c r="L17" s="8"/>
      <c r="O17" s="7"/>
    </row>
    <row r="18" spans="1:15" ht="30" x14ac:dyDescent="0.25">
      <c r="A18" s="20" t="s">
        <v>57</v>
      </c>
      <c r="B18" s="21" t="s">
        <v>56</v>
      </c>
      <c r="C18" s="22">
        <v>1000</v>
      </c>
      <c r="D18" s="23"/>
      <c r="E18" s="23"/>
      <c r="F18" s="23"/>
      <c r="G18" s="24"/>
      <c r="H18" s="22">
        <v>2</v>
      </c>
      <c r="I18" s="25">
        <f t="shared" si="0"/>
        <v>0</v>
      </c>
      <c r="J18" s="26"/>
      <c r="K18" s="25">
        <f t="shared" si="1"/>
        <v>0</v>
      </c>
      <c r="L18" s="8"/>
      <c r="O18" s="7"/>
    </row>
    <row r="19" spans="1:15" ht="45" x14ac:dyDescent="0.25">
      <c r="A19" s="20" t="s">
        <v>55</v>
      </c>
      <c r="B19" s="21" t="s">
        <v>54</v>
      </c>
      <c r="C19" s="22">
        <v>23000</v>
      </c>
      <c r="D19" s="23"/>
      <c r="E19" s="23"/>
      <c r="F19" s="23"/>
      <c r="G19" s="24"/>
      <c r="H19" s="20">
        <v>2</v>
      </c>
      <c r="I19" s="25">
        <f t="shared" si="0"/>
        <v>0</v>
      </c>
      <c r="J19" s="26"/>
      <c r="K19" s="25">
        <f t="shared" si="1"/>
        <v>0</v>
      </c>
      <c r="L19" s="8"/>
      <c r="O19" s="7"/>
    </row>
    <row r="20" spans="1:15" ht="30" x14ac:dyDescent="0.25">
      <c r="A20" s="20" t="s">
        <v>53</v>
      </c>
      <c r="B20" s="21" t="s">
        <v>52</v>
      </c>
      <c r="C20" s="22">
        <v>3500</v>
      </c>
      <c r="D20" s="23"/>
      <c r="E20" s="23"/>
      <c r="F20" s="23"/>
      <c r="G20" s="24"/>
      <c r="H20" s="22">
        <v>2</v>
      </c>
      <c r="I20" s="25">
        <f t="shared" si="0"/>
        <v>0</v>
      </c>
      <c r="J20" s="26"/>
      <c r="K20" s="25">
        <f t="shared" si="1"/>
        <v>0</v>
      </c>
      <c r="L20" s="8"/>
      <c r="O20" s="7"/>
    </row>
    <row r="21" spans="1:15" ht="30" x14ac:dyDescent="0.25">
      <c r="A21" s="20" t="s">
        <v>51</v>
      </c>
      <c r="B21" s="21" t="s">
        <v>50</v>
      </c>
      <c r="C21" s="22">
        <v>2200</v>
      </c>
      <c r="D21" s="23"/>
      <c r="E21" s="23"/>
      <c r="F21" s="23"/>
      <c r="G21" s="24"/>
      <c r="H21" s="22">
        <v>7</v>
      </c>
      <c r="I21" s="25">
        <f t="shared" si="0"/>
        <v>0</v>
      </c>
      <c r="J21" s="26"/>
      <c r="K21" s="25">
        <f t="shared" si="1"/>
        <v>0</v>
      </c>
      <c r="L21" s="8"/>
      <c r="O21" s="7"/>
    </row>
    <row r="22" spans="1:15" ht="30" x14ac:dyDescent="0.25">
      <c r="A22" s="20" t="s">
        <v>49</v>
      </c>
      <c r="B22" s="21" t="s">
        <v>48</v>
      </c>
      <c r="C22" s="22">
        <v>9000</v>
      </c>
      <c r="D22" s="23"/>
      <c r="E22" s="23"/>
      <c r="F22" s="23"/>
      <c r="G22" s="24"/>
      <c r="H22" s="22">
        <v>4</v>
      </c>
      <c r="I22" s="25">
        <f t="shared" si="0"/>
        <v>0</v>
      </c>
      <c r="J22" s="26"/>
      <c r="K22" s="25">
        <f t="shared" si="1"/>
        <v>0</v>
      </c>
      <c r="L22" s="8"/>
      <c r="O22" s="7"/>
    </row>
    <row r="23" spans="1:15" ht="45" x14ac:dyDescent="0.25">
      <c r="A23" s="20" t="s">
        <v>47</v>
      </c>
      <c r="B23" s="21" t="s">
        <v>97</v>
      </c>
      <c r="C23" s="22">
        <v>3000</v>
      </c>
      <c r="D23" s="23"/>
      <c r="E23" s="23"/>
      <c r="F23" s="23"/>
      <c r="G23" s="24"/>
      <c r="H23" s="22">
        <v>13</v>
      </c>
      <c r="I23" s="25">
        <f t="shared" si="0"/>
        <v>0</v>
      </c>
      <c r="J23" s="26"/>
      <c r="K23" s="25">
        <f t="shared" si="1"/>
        <v>0</v>
      </c>
      <c r="L23" s="8"/>
      <c r="O23" s="7"/>
    </row>
    <row r="24" spans="1:15" ht="30" x14ac:dyDescent="0.25">
      <c r="A24" s="20" t="s">
        <v>46</v>
      </c>
      <c r="B24" s="21" t="s">
        <v>98</v>
      </c>
      <c r="C24" s="22">
        <v>3000</v>
      </c>
      <c r="D24" s="23"/>
      <c r="E24" s="23"/>
      <c r="F24" s="23"/>
      <c r="G24" s="24"/>
      <c r="H24" s="22">
        <v>4</v>
      </c>
      <c r="I24" s="25">
        <f t="shared" si="0"/>
        <v>0</v>
      </c>
      <c r="J24" s="26"/>
      <c r="K24" s="25">
        <f t="shared" si="1"/>
        <v>0</v>
      </c>
      <c r="L24" s="8"/>
      <c r="O24" s="7"/>
    </row>
    <row r="25" spans="1:15" ht="30" x14ac:dyDescent="0.25">
      <c r="A25" s="20" t="s">
        <v>45</v>
      </c>
      <c r="B25" s="21" t="s">
        <v>44</v>
      </c>
      <c r="C25" s="22">
        <v>7000</v>
      </c>
      <c r="D25" s="23"/>
      <c r="E25" s="23"/>
      <c r="F25" s="23"/>
      <c r="G25" s="24"/>
      <c r="H25" s="22">
        <v>2</v>
      </c>
      <c r="I25" s="25">
        <f t="shared" si="0"/>
        <v>0</v>
      </c>
      <c r="J25" s="26"/>
      <c r="K25" s="25">
        <f t="shared" si="1"/>
        <v>0</v>
      </c>
      <c r="L25" s="8"/>
      <c r="O25" s="7"/>
    </row>
    <row r="26" spans="1:15" x14ac:dyDescent="0.25">
      <c r="A26" s="20" t="s">
        <v>43</v>
      </c>
      <c r="B26" s="21" t="s">
        <v>42</v>
      </c>
      <c r="C26" s="22">
        <v>18000</v>
      </c>
      <c r="D26" s="23"/>
      <c r="E26" s="23"/>
      <c r="F26" s="23"/>
      <c r="G26" s="24"/>
      <c r="H26" s="22">
        <v>1</v>
      </c>
      <c r="I26" s="25">
        <f t="shared" si="0"/>
        <v>0</v>
      </c>
      <c r="J26" s="26"/>
      <c r="K26" s="25">
        <f t="shared" si="1"/>
        <v>0</v>
      </c>
      <c r="L26" s="8"/>
      <c r="O26" s="7"/>
    </row>
    <row r="27" spans="1:15" ht="30" x14ac:dyDescent="0.25">
      <c r="A27" s="20" t="s">
        <v>41</v>
      </c>
      <c r="B27" s="21" t="s">
        <v>99</v>
      </c>
      <c r="C27" s="22">
        <v>5000</v>
      </c>
      <c r="D27" s="23"/>
      <c r="E27" s="23"/>
      <c r="F27" s="23"/>
      <c r="G27" s="24"/>
      <c r="H27" s="20">
        <v>10</v>
      </c>
      <c r="I27" s="25">
        <f t="shared" si="0"/>
        <v>0</v>
      </c>
      <c r="J27" s="26"/>
      <c r="K27" s="25">
        <f t="shared" si="1"/>
        <v>0</v>
      </c>
      <c r="L27" s="8"/>
      <c r="O27" s="7"/>
    </row>
    <row r="28" spans="1:15" ht="30" x14ac:dyDescent="0.25">
      <c r="A28" s="20" t="s">
        <v>40</v>
      </c>
      <c r="B28" s="21" t="s">
        <v>100</v>
      </c>
      <c r="C28" s="22">
        <v>5000</v>
      </c>
      <c r="D28" s="23"/>
      <c r="E28" s="23"/>
      <c r="F28" s="23"/>
      <c r="G28" s="24"/>
      <c r="H28" s="20">
        <v>4</v>
      </c>
      <c r="I28" s="25">
        <f t="shared" si="0"/>
        <v>0</v>
      </c>
      <c r="J28" s="26"/>
      <c r="K28" s="25">
        <f t="shared" si="1"/>
        <v>0</v>
      </c>
      <c r="L28" s="8"/>
      <c r="O28" s="7"/>
    </row>
    <row r="29" spans="1:15" ht="30" x14ac:dyDescent="0.25">
      <c r="A29" s="20" t="s">
        <v>39</v>
      </c>
      <c r="B29" s="21" t="s">
        <v>101</v>
      </c>
      <c r="C29" s="22">
        <v>2500</v>
      </c>
      <c r="D29" s="23"/>
      <c r="E29" s="23"/>
      <c r="F29" s="23"/>
      <c r="G29" s="24"/>
      <c r="H29" s="20">
        <v>7</v>
      </c>
      <c r="I29" s="25">
        <f t="shared" si="0"/>
        <v>0</v>
      </c>
      <c r="J29" s="26"/>
      <c r="K29" s="25">
        <f t="shared" si="1"/>
        <v>0</v>
      </c>
      <c r="L29" s="8"/>
      <c r="O29" s="7"/>
    </row>
    <row r="30" spans="1:15" ht="30" x14ac:dyDescent="0.25">
      <c r="A30" s="20" t="s">
        <v>38</v>
      </c>
      <c r="B30" s="27" t="s">
        <v>102</v>
      </c>
      <c r="C30" s="28">
        <v>3000</v>
      </c>
      <c r="D30" s="29"/>
      <c r="E30" s="29"/>
      <c r="F30" s="29"/>
      <c r="G30" s="30"/>
      <c r="H30" s="31">
        <v>4</v>
      </c>
      <c r="I30" s="32">
        <f t="shared" si="0"/>
        <v>0</v>
      </c>
      <c r="J30" s="33"/>
      <c r="K30" s="32">
        <f t="shared" si="1"/>
        <v>0</v>
      </c>
      <c r="L30" s="8"/>
      <c r="O30" s="7"/>
    </row>
    <row r="31" spans="1:15" ht="30" x14ac:dyDescent="0.25">
      <c r="A31" s="20" t="s">
        <v>37</v>
      </c>
      <c r="B31" s="21" t="s">
        <v>36</v>
      </c>
      <c r="C31" s="22">
        <v>30000</v>
      </c>
      <c r="D31" s="23"/>
      <c r="E31" s="23"/>
      <c r="F31" s="23"/>
      <c r="G31" s="24"/>
      <c r="H31" s="20">
        <v>7</v>
      </c>
      <c r="I31" s="25">
        <f t="shared" si="0"/>
        <v>0</v>
      </c>
      <c r="J31" s="26"/>
      <c r="K31" s="25">
        <f t="shared" si="1"/>
        <v>0</v>
      </c>
      <c r="L31" s="8"/>
      <c r="O31" s="7"/>
    </row>
    <row r="32" spans="1:15" ht="30" x14ac:dyDescent="0.25">
      <c r="A32" s="20" t="s">
        <v>35</v>
      </c>
      <c r="B32" s="34" t="s">
        <v>34</v>
      </c>
      <c r="C32" s="35">
        <v>12000</v>
      </c>
      <c r="D32" s="36"/>
      <c r="E32" s="36"/>
      <c r="F32" s="36"/>
      <c r="G32" s="37"/>
      <c r="H32" s="38">
        <v>10</v>
      </c>
      <c r="I32" s="39">
        <f t="shared" si="0"/>
        <v>0</v>
      </c>
      <c r="J32" s="40"/>
      <c r="K32" s="39">
        <f t="shared" si="1"/>
        <v>0</v>
      </c>
      <c r="L32" s="8"/>
      <c r="O32" s="7"/>
    </row>
    <row r="33" spans="1:18" ht="30" x14ac:dyDescent="0.25">
      <c r="A33" s="20" t="s">
        <v>33</v>
      </c>
      <c r="B33" s="41" t="s">
        <v>32</v>
      </c>
      <c r="C33" s="22">
        <v>25000</v>
      </c>
      <c r="D33" s="23"/>
      <c r="E33" s="23"/>
      <c r="F33" s="23"/>
      <c r="G33" s="24"/>
      <c r="H33" s="20">
        <v>1</v>
      </c>
      <c r="I33" s="25">
        <f t="shared" si="0"/>
        <v>0</v>
      </c>
      <c r="J33" s="26"/>
      <c r="K33" s="25">
        <f t="shared" si="1"/>
        <v>0</v>
      </c>
      <c r="L33" s="8"/>
      <c r="O33" s="7"/>
    </row>
    <row r="34" spans="1:18" ht="30" x14ac:dyDescent="0.25">
      <c r="A34" s="20" t="s">
        <v>31</v>
      </c>
      <c r="B34" s="41" t="s">
        <v>30</v>
      </c>
      <c r="C34" s="22">
        <v>30000</v>
      </c>
      <c r="D34" s="23"/>
      <c r="E34" s="23"/>
      <c r="F34" s="23"/>
      <c r="G34" s="24"/>
      <c r="H34" s="20">
        <v>1</v>
      </c>
      <c r="I34" s="25">
        <f t="shared" si="0"/>
        <v>0</v>
      </c>
      <c r="J34" s="26"/>
      <c r="K34" s="25">
        <f t="shared" si="1"/>
        <v>0</v>
      </c>
      <c r="L34" s="8"/>
      <c r="O34" s="7"/>
    </row>
    <row r="35" spans="1:18" ht="30" x14ac:dyDescent="0.25">
      <c r="A35" s="20" t="s">
        <v>29</v>
      </c>
      <c r="B35" s="21" t="s">
        <v>28</v>
      </c>
      <c r="C35" s="22">
        <v>12000</v>
      </c>
      <c r="D35" s="23"/>
      <c r="E35" s="23"/>
      <c r="F35" s="23"/>
      <c r="G35" s="24"/>
      <c r="H35" s="20">
        <v>1</v>
      </c>
      <c r="I35" s="25">
        <f t="shared" si="0"/>
        <v>0</v>
      </c>
      <c r="J35" s="26"/>
      <c r="K35" s="25">
        <f t="shared" si="1"/>
        <v>0</v>
      </c>
      <c r="L35" s="8"/>
      <c r="O35" s="7"/>
    </row>
    <row r="36" spans="1:18" ht="30" x14ac:dyDescent="0.25">
      <c r="A36" s="20" t="s">
        <v>27</v>
      </c>
      <c r="B36" s="21" t="s">
        <v>26</v>
      </c>
      <c r="C36" s="22">
        <v>15000</v>
      </c>
      <c r="D36" s="23"/>
      <c r="E36" s="23"/>
      <c r="F36" s="23"/>
      <c r="G36" s="24"/>
      <c r="H36" s="20">
        <v>1</v>
      </c>
      <c r="I36" s="25">
        <f t="shared" si="0"/>
        <v>0</v>
      </c>
      <c r="J36" s="26"/>
      <c r="K36" s="25">
        <f t="shared" si="1"/>
        <v>0</v>
      </c>
      <c r="L36" s="8"/>
      <c r="O36" s="7"/>
    </row>
    <row r="37" spans="1:18" ht="30" x14ac:dyDescent="0.25">
      <c r="A37" s="20" t="s">
        <v>25</v>
      </c>
      <c r="B37" s="21" t="s">
        <v>24</v>
      </c>
      <c r="C37" s="22">
        <v>23000</v>
      </c>
      <c r="D37" s="23"/>
      <c r="E37" s="23"/>
      <c r="F37" s="23"/>
      <c r="G37" s="24"/>
      <c r="H37" s="20">
        <v>1</v>
      </c>
      <c r="I37" s="25">
        <f t="shared" si="0"/>
        <v>0</v>
      </c>
      <c r="J37" s="26"/>
      <c r="K37" s="25">
        <f t="shared" si="1"/>
        <v>0</v>
      </c>
      <c r="L37" s="8"/>
      <c r="O37" s="7"/>
    </row>
    <row r="38" spans="1:18" ht="45" x14ac:dyDescent="0.25">
      <c r="A38" s="20" t="s">
        <v>23</v>
      </c>
      <c r="B38" s="41" t="s">
        <v>22</v>
      </c>
      <c r="C38" s="22">
        <v>60000</v>
      </c>
      <c r="D38" s="23"/>
      <c r="E38" s="23"/>
      <c r="F38" s="23"/>
      <c r="G38" s="24"/>
      <c r="H38" s="20">
        <v>2</v>
      </c>
      <c r="I38" s="25">
        <f t="shared" si="0"/>
        <v>0</v>
      </c>
      <c r="J38" s="26"/>
      <c r="K38" s="25">
        <f t="shared" si="1"/>
        <v>0</v>
      </c>
      <c r="L38" s="8"/>
      <c r="O38" s="7"/>
    </row>
    <row r="39" spans="1:18" ht="30" x14ac:dyDescent="0.25">
      <c r="A39" s="20" t="s">
        <v>21</v>
      </c>
      <c r="B39" s="41" t="s">
        <v>20</v>
      </c>
      <c r="C39" s="22">
        <v>12000</v>
      </c>
      <c r="D39" s="23"/>
      <c r="E39" s="23"/>
      <c r="F39" s="23"/>
      <c r="G39" s="24"/>
      <c r="H39" s="20">
        <v>2</v>
      </c>
      <c r="I39" s="25">
        <f t="shared" si="0"/>
        <v>0</v>
      </c>
      <c r="J39" s="26"/>
      <c r="K39" s="25">
        <f t="shared" si="1"/>
        <v>0</v>
      </c>
      <c r="L39" s="8"/>
      <c r="O39" s="7"/>
    </row>
    <row r="40" spans="1:18" ht="30" x14ac:dyDescent="0.25">
      <c r="A40" s="20" t="s">
        <v>19</v>
      </c>
      <c r="B40" s="21" t="s">
        <v>18</v>
      </c>
      <c r="C40" s="22">
        <v>25000</v>
      </c>
      <c r="D40" s="23"/>
      <c r="E40" s="23"/>
      <c r="F40" s="23"/>
      <c r="G40" s="24"/>
      <c r="H40" s="20">
        <v>1</v>
      </c>
      <c r="I40" s="25">
        <f t="shared" si="0"/>
        <v>0</v>
      </c>
      <c r="J40" s="26"/>
      <c r="K40" s="25">
        <f t="shared" si="1"/>
        <v>0</v>
      </c>
      <c r="L40" s="8"/>
      <c r="O40" s="7"/>
    </row>
    <row r="41" spans="1:18" ht="30" x14ac:dyDescent="0.25">
      <c r="A41" s="20" t="s">
        <v>17</v>
      </c>
      <c r="B41" s="21" t="s">
        <v>16</v>
      </c>
      <c r="C41" s="22">
        <v>30000</v>
      </c>
      <c r="D41" s="23"/>
      <c r="E41" s="23"/>
      <c r="F41" s="23"/>
      <c r="G41" s="24"/>
      <c r="H41" s="20">
        <v>3</v>
      </c>
      <c r="I41" s="25">
        <f t="shared" si="0"/>
        <v>0</v>
      </c>
      <c r="J41" s="26"/>
      <c r="K41" s="25">
        <f t="shared" si="1"/>
        <v>0</v>
      </c>
      <c r="L41" s="8"/>
      <c r="O41" s="7"/>
    </row>
    <row r="42" spans="1:18" ht="30" x14ac:dyDescent="0.25">
      <c r="A42" s="20" t="s">
        <v>15</v>
      </c>
      <c r="B42" s="21" t="s">
        <v>14</v>
      </c>
      <c r="C42" s="22">
        <v>9000</v>
      </c>
      <c r="D42" s="23"/>
      <c r="E42" s="23"/>
      <c r="F42" s="23"/>
      <c r="G42" s="24"/>
      <c r="H42" s="20">
        <v>2</v>
      </c>
      <c r="I42" s="25">
        <f t="shared" si="0"/>
        <v>0</v>
      </c>
      <c r="J42" s="26"/>
      <c r="K42" s="25">
        <f t="shared" si="1"/>
        <v>0</v>
      </c>
      <c r="L42" s="8"/>
      <c r="O42" s="7"/>
    </row>
    <row r="43" spans="1:18" ht="30" x14ac:dyDescent="0.25">
      <c r="A43" s="20" t="s">
        <v>13</v>
      </c>
      <c r="B43" s="21" t="s">
        <v>12</v>
      </c>
      <c r="C43" s="22" t="s">
        <v>1</v>
      </c>
      <c r="D43" s="23"/>
      <c r="E43" s="23"/>
      <c r="F43" s="42"/>
      <c r="G43" s="24"/>
      <c r="H43" s="20">
        <v>3</v>
      </c>
      <c r="I43" s="25">
        <f t="shared" si="0"/>
        <v>0</v>
      </c>
      <c r="J43" s="43"/>
      <c r="K43" s="44">
        <f t="shared" si="1"/>
        <v>0</v>
      </c>
      <c r="L43" s="8"/>
      <c r="O43"/>
      <c r="P43" s="8"/>
    </row>
    <row r="44" spans="1:18" ht="30" x14ac:dyDescent="0.25">
      <c r="A44" s="20" t="s">
        <v>11</v>
      </c>
      <c r="B44" s="21" t="s">
        <v>10</v>
      </c>
      <c r="C44" s="22" t="s">
        <v>1</v>
      </c>
      <c r="D44" s="23"/>
      <c r="E44" s="23"/>
      <c r="F44" s="42"/>
      <c r="G44" s="24"/>
      <c r="H44" s="20">
        <v>3</v>
      </c>
      <c r="I44" s="25">
        <f t="shared" si="0"/>
        <v>0</v>
      </c>
      <c r="J44" s="43"/>
      <c r="K44" s="44">
        <f t="shared" si="1"/>
        <v>0</v>
      </c>
      <c r="L44" s="8"/>
      <c r="O44"/>
      <c r="P44" s="8"/>
      <c r="R44" s="4"/>
    </row>
    <row r="45" spans="1:18" ht="30" x14ac:dyDescent="0.25">
      <c r="A45" s="20" t="s">
        <v>9</v>
      </c>
      <c r="B45" s="21" t="s">
        <v>8</v>
      </c>
      <c r="C45" s="22" t="s">
        <v>1</v>
      </c>
      <c r="D45" s="23"/>
      <c r="E45" s="23"/>
      <c r="F45" s="42"/>
      <c r="G45" s="24"/>
      <c r="H45" s="20">
        <v>3</v>
      </c>
      <c r="I45" s="25">
        <f t="shared" si="0"/>
        <v>0</v>
      </c>
      <c r="J45" s="43"/>
      <c r="K45" s="44">
        <f t="shared" si="1"/>
        <v>0</v>
      </c>
      <c r="L45" s="8"/>
      <c r="O45" s="5"/>
      <c r="P45" s="9"/>
      <c r="R45" s="4"/>
    </row>
    <row r="46" spans="1:18" ht="30" x14ac:dyDescent="0.25">
      <c r="A46" s="20" t="s">
        <v>7</v>
      </c>
      <c r="B46" s="21" t="s">
        <v>6</v>
      </c>
      <c r="C46" s="22" t="s">
        <v>1</v>
      </c>
      <c r="D46" s="23"/>
      <c r="E46" s="23"/>
      <c r="F46" s="42"/>
      <c r="G46" s="24"/>
      <c r="H46" s="20">
        <v>3</v>
      </c>
      <c r="I46" s="25">
        <f t="shared" si="0"/>
        <v>0</v>
      </c>
      <c r="J46" s="43"/>
      <c r="K46" s="44">
        <f t="shared" si="1"/>
        <v>0</v>
      </c>
      <c r="L46" s="8"/>
      <c r="O46" s="7"/>
      <c r="R46" s="4"/>
    </row>
    <row r="47" spans="1:18" ht="30" x14ac:dyDescent="0.25">
      <c r="A47" s="20" t="s">
        <v>5</v>
      </c>
      <c r="B47" s="21" t="s">
        <v>4</v>
      </c>
      <c r="C47" s="22" t="s">
        <v>1</v>
      </c>
      <c r="D47" s="23"/>
      <c r="E47" s="23"/>
      <c r="F47" s="42"/>
      <c r="G47" s="24"/>
      <c r="H47" s="20">
        <v>3</v>
      </c>
      <c r="I47" s="25">
        <f t="shared" si="0"/>
        <v>0</v>
      </c>
      <c r="J47" s="43"/>
      <c r="K47" s="44">
        <f t="shared" si="1"/>
        <v>0</v>
      </c>
      <c r="L47" s="8"/>
      <c r="O47" s="7"/>
      <c r="R47" s="4"/>
    </row>
    <row r="48" spans="1:18" ht="30" x14ac:dyDescent="0.25">
      <c r="A48" s="20" t="s">
        <v>3</v>
      </c>
      <c r="B48" s="21" t="s">
        <v>2</v>
      </c>
      <c r="C48" s="22" t="s">
        <v>1</v>
      </c>
      <c r="D48" s="23"/>
      <c r="E48" s="23"/>
      <c r="F48" s="42"/>
      <c r="G48" s="24"/>
      <c r="H48" s="20">
        <v>3</v>
      </c>
      <c r="I48" s="25">
        <f t="shared" si="0"/>
        <v>0</v>
      </c>
      <c r="J48" s="43"/>
      <c r="K48" s="44">
        <f t="shared" si="1"/>
        <v>0</v>
      </c>
      <c r="L48" s="8"/>
      <c r="O48" s="7"/>
      <c r="R48" s="4"/>
    </row>
    <row r="49" spans="1:19" x14ac:dyDescent="0.25">
      <c r="A49" s="45" t="s">
        <v>0</v>
      </c>
      <c r="B49" s="45"/>
      <c r="C49" s="45"/>
      <c r="D49" s="45"/>
      <c r="E49" s="45"/>
      <c r="F49" s="45"/>
      <c r="G49" s="45"/>
      <c r="H49" s="45"/>
      <c r="I49" s="19">
        <f>SUM(I6:I48)</f>
        <v>0</v>
      </c>
      <c r="J49" s="46"/>
      <c r="K49" s="19">
        <f>SUM(K6:K48)</f>
        <v>0</v>
      </c>
      <c r="O49"/>
    </row>
    <row r="50" spans="1:19" x14ac:dyDescent="0.25">
      <c r="H50" s="6"/>
    </row>
    <row r="51" spans="1:19" x14ac:dyDescent="0.25">
      <c r="S51" s="5"/>
    </row>
    <row r="53" spans="1:19" x14ac:dyDescent="0.25">
      <c r="O53"/>
      <c r="P53" s="4"/>
    </row>
    <row r="54" spans="1:19" x14ac:dyDescent="0.25">
      <c r="O54"/>
      <c r="P54" s="4"/>
    </row>
    <row r="55" spans="1:19" x14ac:dyDescent="0.25">
      <c r="O55"/>
      <c r="P55" s="4"/>
    </row>
  </sheetData>
  <sheetProtection algorithmName="SHA-512" hashValue="k54DgVbrYk3JK887nlwpPKQw8m2OM6SgoB7CSVtY/rj/X5UKTmL5Rb3kasf3miVjIbc7t1uLoBzFk1qeEv8PCg==" saltValue="xRcbwsk1VHlFK80UBkfEdQ==" spinCount="100000" sheet="1" objects="1" scenarios="1"/>
  <mergeCells count="1">
    <mergeCell ref="A49:H4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Pakiet 2.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2025-02-14T12:54:02Z</dcterms:created>
  <dcterms:modified xsi:type="dcterms:W3CDTF">2025-02-14T13:13:05Z</dcterms:modified>
</cp:coreProperties>
</file>